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PESD Payrolls\21-22 COP Payroll Projections\"/>
    </mc:Choice>
  </mc:AlternateContent>
  <bookViews>
    <workbookView xWindow="0" yWindow="0" windowWidth="21576" windowHeight="10116" tabRatio="887"/>
  </bookViews>
  <sheets>
    <sheet name="07.09.21" sheetId="58" r:id="rId1"/>
    <sheet name="07.23.21" sheetId="59" r:id="rId2"/>
    <sheet name="08.06.21" sheetId="60" r:id="rId3"/>
    <sheet name="08.20.21" sheetId="61" r:id="rId4"/>
    <sheet name="09.03.21" sheetId="62" r:id="rId5"/>
    <sheet name="09.17.21" sheetId="63" r:id="rId6"/>
    <sheet name="10.01.21" sheetId="64" r:id="rId7"/>
    <sheet name="10.15.21" sheetId="65" r:id="rId8"/>
    <sheet name="10.29.21" sheetId="66" r:id="rId9"/>
    <sheet name="11.12.21" sheetId="67" r:id="rId10"/>
    <sheet name="11.26.21" sheetId="68" r:id="rId11"/>
    <sheet name="12.10.21" sheetId="69" r:id="rId12"/>
    <sheet name="12.24.21" sheetId="70" r:id="rId13"/>
    <sheet name="01.07.22" sheetId="71" r:id="rId14"/>
    <sheet name="01.21.22" sheetId="72" r:id="rId15"/>
    <sheet name="02.04.22" sheetId="73" r:id="rId16"/>
    <sheet name="02.18.22" sheetId="74" r:id="rId17"/>
    <sheet name="03.04.22" sheetId="75" r:id="rId18"/>
    <sheet name="03.18.22" sheetId="76" r:id="rId19"/>
    <sheet name="04.01.22" sheetId="77" r:id="rId20"/>
    <sheet name="04.15.22" sheetId="78" r:id="rId21"/>
    <sheet name="04.29.22" sheetId="79" r:id="rId22"/>
    <sheet name="05.13.22" sheetId="80" r:id="rId23"/>
    <sheet name="05.27.22" sheetId="81" r:id="rId24"/>
    <sheet name="06.10.22" sheetId="82" r:id="rId25"/>
    <sheet name="06.24.22" sheetId="83" r:id="rId26"/>
  </sheets>
  <definedNames>
    <definedName name="_xlnm.Print_Area" localSheetId="13">'01.07.22'!$A$1:$E$39</definedName>
    <definedName name="_xlnm.Print_Area" localSheetId="14">'01.21.22'!$A$1:$E$39</definedName>
    <definedName name="_xlnm.Print_Area" localSheetId="15">'02.04.22'!$A$1:$E$39</definedName>
    <definedName name="_xlnm.Print_Area" localSheetId="16">'02.18.22'!$A$1:$E$39</definedName>
    <definedName name="_xlnm.Print_Area" localSheetId="17">'03.04.22'!$A$1:$E$39</definedName>
    <definedName name="_xlnm.Print_Area" localSheetId="18">'03.18.22'!$A$1:$E$39</definedName>
    <definedName name="_xlnm.Print_Area" localSheetId="19">'04.01.22'!$A$1:$E$39</definedName>
    <definedName name="_xlnm.Print_Area" localSheetId="20">'04.15.22'!$A$1:$E$39</definedName>
    <definedName name="_xlnm.Print_Area" localSheetId="21">'04.29.22'!$A$1:$E$39</definedName>
    <definedName name="_xlnm.Print_Area" localSheetId="22">'05.13.22'!$A$1:$E$39</definedName>
    <definedName name="_xlnm.Print_Area" localSheetId="23">'05.27.22'!$A$1:$E$39</definedName>
    <definedName name="_xlnm.Print_Area" localSheetId="24">'06.10.22'!$A$1:$E$39</definedName>
    <definedName name="_xlnm.Print_Area" localSheetId="25">'06.24.22'!$A$1:$E$39</definedName>
    <definedName name="_xlnm.Print_Area" localSheetId="0">'07.09.21'!$A$1:$E$39</definedName>
    <definedName name="_xlnm.Print_Area" localSheetId="1">'07.23.21'!$A$1:$E$39</definedName>
    <definedName name="_xlnm.Print_Area" localSheetId="2">'08.06.21'!$A$1:$E$39</definedName>
    <definedName name="_xlnm.Print_Area" localSheetId="3">'08.20.21'!$A$1:$E$39</definedName>
    <definedName name="_xlnm.Print_Area" localSheetId="4">'09.03.21'!$A$1:$E$39</definedName>
    <definedName name="_xlnm.Print_Area" localSheetId="5">'09.17.21'!$A$1:$E$39</definedName>
    <definedName name="_xlnm.Print_Area" localSheetId="6">'10.01.21'!$A$1:$E$39</definedName>
    <definedName name="_xlnm.Print_Area" localSheetId="7">'10.15.21'!$A$1:$E$39</definedName>
    <definedName name="_xlnm.Print_Area" localSheetId="8">'10.29.21'!$A$1:$E$39</definedName>
    <definedName name="_xlnm.Print_Area" localSheetId="9">'11.12.21'!$A$1:$E$39</definedName>
    <definedName name="_xlnm.Print_Area" localSheetId="10">'11.26.21'!$A$1:$E$39</definedName>
    <definedName name="_xlnm.Print_Area" localSheetId="11">'12.10.21'!$A$1:$E$39</definedName>
    <definedName name="_xlnm.Print_Area" localSheetId="12">'12.24.21'!$A$1:$E$39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83" l="1"/>
  <c r="D28" i="83" s="1"/>
  <c r="C26" i="83"/>
  <c r="D19" i="83"/>
  <c r="C19" i="83"/>
  <c r="B14" i="83"/>
  <c r="B21" i="83" s="1"/>
  <c r="B22" i="83" s="1"/>
  <c r="B23" i="83" s="1"/>
  <c r="B24" i="83" s="1"/>
  <c r="B25" i="83" s="1"/>
  <c r="E6" i="83"/>
  <c r="D26" i="82"/>
  <c r="C26" i="82"/>
  <c r="C28" i="82" s="1"/>
  <c r="D19" i="82"/>
  <c r="C19" i="82"/>
  <c r="B14" i="82"/>
  <c r="B21" i="82" s="1"/>
  <c r="B22" i="82" s="1"/>
  <c r="B23" i="82" s="1"/>
  <c r="B24" i="82" s="1"/>
  <c r="B25" i="82" s="1"/>
  <c r="E6" i="82"/>
  <c r="D26" i="81"/>
  <c r="C26" i="81"/>
  <c r="D19" i="81"/>
  <c r="C19" i="81"/>
  <c r="B14" i="81"/>
  <c r="B21" i="81" s="1"/>
  <c r="B22" i="81" s="1"/>
  <c r="B23" i="81" s="1"/>
  <c r="B24" i="81" s="1"/>
  <c r="B25" i="81" s="1"/>
  <c r="E6" i="81"/>
  <c r="D26" i="80"/>
  <c r="D28" i="80" s="1"/>
  <c r="C26" i="80"/>
  <c r="C28" i="80" s="1"/>
  <c r="D19" i="80"/>
  <c r="C19" i="80"/>
  <c r="B14" i="80"/>
  <c r="B21" i="80" s="1"/>
  <c r="B22" i="80" s="1"/>
  <c r="B23" i="80" s="1"/>
  <c r="B24" i="80" s="1"/>
  <c r="B25" i="80" s="1"/>
  <c r="E6" i="80"/>
  <c r="D26" i="79"/>
  <c r="C26" i="79"/>
  <c r="D19" i="79"/>
  <c r="D28" i="79" s="1"/>
  <c r="C19" i="79"/>
  <c r="B14" i="79"/>
  <c r="B21" i="79" s="1"/>
  <c r="B22" i="79" s="1"/>
  <c r="B23" i="79" s="1"/>
  <c r="B24" i="79" s="1"/>
  <c r="B25" i="79" s="1"/>
  <c r="E6" i="79"/>
  <c r="D26" i="78"/>
  <c r="D28" i="78" s="1"/>
  <c r="C26" i="78"/>
  <c r="D19" i="78"/>
  <c r="C19" i="78"/>
  <c r="B14" i="78"/>
  <c r="B15" i="78" s="1"/>
  <c r="B16" i="78" s="1"/>
  <c r="B17" i="78" s="1"/>
  <c r="B18" i="78" s="1"/>
  <c r="E6" i="78"/>
  <c r="D26" i="77"/>
  <c r="D28" i="77" s="1"/>
  <c r="C26" i="77"/>
  <c r="D19" i="77"/>
  <c r="C19" i="77"/>
  <c r="B14" i="77"/>
  <c r="B15" i="77" s="1"/>
  <c r="B16" i="77" s="1"/>
  <c r="B17" i="77" s="1"/>
  <c r="B18" i="77" s="1"/>
  <c r="E6" i="77"/>
  <c r="D26" i="76"/>
  <c r="C26" i="76"/>
  <c r="C28" i="76" s="1"/>
  <c r="D19" i="76"/>
  <c r="C19" i="76"/>
  <c r="B14" i="76"/>
  <c r="B21" i="76" s="1"/>
  <c r="B22" i="76" s="1"/>
  <c r="B23" i="76" s="1"/>
  <c r="B24" i="76" s="1"/>
  <c r="B25" i="76" s="1"/>
  <c r="E6" i="76"/>
  <c r="D26" i="75"/>
  <c r="C26" i="75"/>
  <c r="D19" i="75"/>
  <c r="C19" i="75"/>
  <c r="B14" i="75"/>
  <c r="B21" i="75" s="1"/>
  <c r="B22" i="75" s="1"/>
  <c r="B23" i="75" s="1"/>
  <c r="B24" i="75" s="1"/>
  <c r="B25" i="75" s="1"/>
  <c r="E6" i="75"/>
  <c r="D26" i="74"/>
  <c r="C26" i="74"/>
  <c r="C28" i="74" s="1"/>
  <c r="D19" i="74"/>
  <c r="C19" i="74"/>
  <c r="B14" i="74"/>
  <c r="B21" i="74" s="1"/>
  <c r="B22" i="74" s="1"/>
  <c r="B23" i="74" s="1"/>
  <c r="B24" i="74" s="1"/>
  <c r="B25" i="74" s="1"/>
  <c r="E6" i="74"/>
  <c r="D26" i="73"/>
  <c r="C26" i="73"/>
  <c r="D19" i="73"/>
  <c r="C19" i="73"/>
  <c r="B14" i="73"/>
  <c r="B21" i="73" s="1"/>
  <c r="B22" i="73" s="1"/>
  <c r="B23" i="73" s="1"/>
  <c r="B24" i="73" s="1"/>
  <c r="B25" i="73" s="1"/>
  <c r="E6" i="73"/>
  <c r="D26" i="72"/>
  <c r="D28" i="72" s="1"/>
  <c r="C26" i="72"/>
  <c r="C28" i="72" s="1"/>
  <c r="D19" i="72"/>
  <c r="C19" i="72"/>
  <c r="B14" i="72"/>
  <c r="B21" i="72" s="1"/>
  <c r="B22" i="72" s="1"/>
  <c r="B23" i="72" s="1"/>
  <c r="B24" i="72" s="1"/>
  <c r="B25" i="72" s="1"/>
  <c r="E6" i="72"/>
  <c r="D26" i="71"/>
  <c r="C26" i="71"/>
  <c r="C28" i="71" s="1"/>
  <c r="D19" i="71"/>
  <c r="C19" i="71"/>
  <c r="B14" i="71"/>
  <c r="B21" i="71" s="1"/>
  <c r="B22" i="71" s="1"/>
  <c r="B23" i="71" s="1"/>
  <c r="B24" i="71" s="1"/>
  <c r="B25" i="71" s="1"/>
  <c r="E6" i="71"/>
  <c r="D26" i="70"/>
  <c r="D28" i="70" s="1"/>
  <c r="C26" i="70"/>
  <c r="C28" i="70" s="1"/>
  <c r="D19" i="70"/>
  <c r="C19" i="70"/>
  <c r="B14" i="70"/>
  <c r="B21" i="70" s="1"/>
  <c r="B22" i="70" s="1"/>
  <c r="B23" i="70" s="1"/>
  <c r="B24" i="70" s="1"/>
  <c r="B25" i="70" s="1"/>
  <c r="E6" i="70"/>
  <c r="D26" i="69"/>
  <c r="C26" i="69"/>
  <c r="C28" i="69" s="1"/>
  <c r="D19" i="69"/>
  <c r="C19" i="69"/>
  <c r="B14" i="69"/>
  <c r="B21" i="69" s="1"/>
  <c r="B22" i="69" s="1"/>
  <c r="B23" i="69" s="1"/>
  <c r="B24" i="69" s="1"/>
  <c r="B25" i="69" s="1"/>
  <c r="E6" i="69"/>
  <c r="D26" i="68"/>
  <c r="D28" i="68" s="1"/>
  <c r="C26" i="68"/>
  <c r="C28" i="68" s="1"/>
  <c r="D19" i="68"/>
  <c r="C19" i="68"/>
  <c r="B14" i="68"/>
  <c r="B21" i="68" s="1"/>
  <c r="B22" i="68" s="1"/>
  <c r="B23" i="68" s="1"/>
  <c r="B24" i="68" s="1"/>
  <c r="B25" i="68" s="1"/>
  <c r="E6" i="68"/>
  <c r="D28" i="67"/>
  <c r="D26" i="67"/>
  <c r="C26" i="67"/>
  <c r="C28" i="67" s="1"/>
  <c r="D19" i="67"/>
  <c r="C19" i="67"/>
  <c r="B14" i="67"/>
  <c r="B15" i="67" s="1"/>
  <c r="B16" i="67" s="1"/>
  <c r="B17" i="67" s="1"/>
  <c r="B18" i="67" s="1"/>
  <c r="E6" i="67"/>
  <c r="D26" i="66"/>
  <c r="C26" i="66"/>
  <c r="D19" i="66"/>
  <c r="C19" i="66"/>
  <c r="B14" i="66"/>
  <c r="B21" i="66" s="1"/>
  <c r="B22" i="66" s="1"/>
  <c r="B23" i="66" s="1"/>
  <c r="B24" i="66" s="1"/>
  <c r="B25" i="66" s="1"/>
  <c r="E6" i="66"/>
  <c r="D26" i="65"/>
  <c r="D28" i="65" s="1"/>
  <c r="C26" i="65"/>
  <c r="C28" i="65" s="1"/>
  <c r="D19" i="65"/>
  <c r="C19" i="65"/>
  <c r="B14" i="65"/>
  <c r="B21" i="65" s="1"/>
  <c r="B22" i="65" s="1"/>
  <c r="B23" i="65" s="1"/>
  <c r="B24" i="65" s="1"/>
  <c r="B25" i="65" s="1"/>
  <c r="E6" i="65"/>
  <c r="D26" i="64"/>
  <c r="D28" i="64" s="1"/>
  <c r="C26" i="64"/>
  <c r="C28" i="64" s="1"/>
  <c r="D19" i="64"/>
  <c r="C19" i="64"/>
  <c r="B14" i="64"/>
  <c r="B15" i="64" s="1"/>
  <c r="B16" i="64" s="1"/>
  <c r="B17" i="64" s="1"/>
  <c r="B18" i="64" s="1"/>
  <c r="E6" i="64"/>
  <c r="D26" i="63"/>
  <c r="D28" i="63" s="1"/>
  <c r="C26" i="63"/>
  <c r="C28" i="63" s="1"/>
  <c r="D19" i="63"/>
  <c r="C19" i="63"/>
  <c r="B14" i="63"/>
  <c r="B21" i="63" s="1"/>
  <c r="B22" i="63" s="1"/>
  <c r="B23" i="63" s="1"/>
  <c r="B24" i="63" s="1"/>
  <c r="B25" i="63" s="1"/>
  <c r="E6" i="63"/>
  <c r="D26" i="62"/>
  <c r="C26" i="62"/>
  <c r="C28" i="62" s="1"/>
  <c r="D19" i="62"/>
  <c r="C19" i="62"/>
  <c r="B14" i="62"/>
  <c r="B21" i="62" s="1"/>
  <c r="B22" i="62" s="1"/>
  <c r="B23" i="62" s="1"/>
  <c r="B24" i="62" s="1"/>
  <c r="B25" i="62" s="1"/>
  <c r="E6" i="62"/>
  <c r="D26" i="61"/>
  <c r="D28" i="61" s="1"/>
  <c r="C26" i="61"/>
  <c r="D19" i="61"/>
  <c r="C19" i="61"/>
  <c r="C28" i="61" s="1"/>
  <c r="B14" i="61"/>
  <c r="B21" i="61" s="1"/>
  <c r="B22" i="61" s="1"/>
  <c r="B23" i="61" s="1"/>
  <c r="B24" i="61" s="1"/>
  <c r="B25" i="61" s="1"/>
  <c r="E6" i="61"/>
  <c r="D26" i="60"/>
  <c r="D28" i="60" s="1"/>
  <c r="C26" i="60"/>
  <c r="C28" i="60" s="1"/>
  <c r="D19" i="60"/>
  <c r="C19" i="60"/>
  <c r="B14" i="60"/>
  <c r="B21" i="60" s="1"/>
  <c r="B22" i="60" s="1"/>
  <c r="B23" i="60" s="1"/>
  <c r="B24" i="60" s="1"/>
  <c r="B25" i="60" s="1"/>
  <c r="E6" i="60"/>
  <c r="D26" i="59"/>
  <c r="C26" i="59"/>
  <c r="D19" i="59"/>
  <c r="C19" i="59"/>
  <c r="D26" i="58"/>
  <c r="D28" i="58" s="1"/>
  <c r="C26" i="58"/>
  <c r="C28" i="58" s="1"/>
  <c r="D19" i="58"/>
  <c r="C19" i="58"/>
  <c r="B14" i="58"/>
  <c r="B21" i="58" s="1"/>
  <c r="B22" i="58" s="1"/>
  <c r="B23" i="58" s="1"/>
  <c r="B24" i="58" s="1"/>
  <c r="B25" i="58" s="1"/>
  <c r="E6" i="58"/>
  <c r="D28" i="74" l="1"/>
  <c r="D28" i="76"/>
  <c r="D28" i="82"/>
  <c r="C28" i="59"/>
  <c r="D28" i="62"/>
  <c r="C28" i="66"/>
  <c r="D28" i="69"/>
  <c r="D28" i="71"/>
  <c r="C28" i="73"/>
  <c r="C28" i="75"/>
  <c r="B21" i="77"/>
  <c r="B22" i="77" s="1"/>
  <c r="B23" i="77" s="1"/>
  <c r="B24" i="77" s="1"/>
  <c r="B25" i="77" s="1"/>
  <c r="B21" i="78"/>
  <c r="B22" i="78" s="1"/>
  <c r="B23" i="78" s="1"/>
  <c r="B24" i="78" s="1"/>
  <c r="B25" i="78" s="1"/>
  <c r="C28" i="79"/>
  <c r="C28" i="81"/>
  <c r="C28" i="83"/>
  <c r="D28" i="59"/>
  <c r="D28" i="66"/>
  <c r="D28" i="73"/>
  <c r="D28" i="75"/>
  <c r="C28" i="77"/>
  <c r="C28" i="78"/>
  <c r="D28" i="81"/>
  <c r="B21" i="67"/>
  <c r="B22" i="67" s="1"/>
  <c r="B23" i="67" s="1"/>
  <c r="B24" i="67" s="1"/>
  <c r="B25" i="67" s="1"/>
  <c r="B15" i="83"/>
  <c r="B16" i="83" s="1"/>
  <c r="B17" i="83" s="1"/>
  <c r="B18" i="83" s="1"/>
  <c r="B15" i="82"/>
  <c r="B16" i="82" s="1"/>
  <c r="B17" i="82" s="1"/>
  <c r="B18" i="82" s="1"/>
  <c r="B15" i="81"/>
  <c r="B16" i="81" s="1"/>
  <c r="B17" i="81" s="1"/>
  <c r="B18" i="81" s="1"/>
  <c r="B15" i="80"/>
  <c r="B16" i="80" s="1"/>
  <c r="B17" i="80" s="1"/>
  <c r="B18" i="80" s="1"/>
  <c r="B15" i="79"/>
  <c r="B16" i="79" s="1"/>
  <c r="B17" i="79" s="1"/>
  <c r="B18" i="79" s="1"/>
  <c r="B15" i="76"/>
  <c r="B16" i="76" s="1"/>
  <c r="B17" i="76" s="1"/>
  <c r="B18" i="76" s="1"/>
  <c r="B15" i="75"/>
  <c r="B16" i="75" s="1"/>
  <c r="B17" i="75" s="1"/>
  <c r="B18" i="75" s="1"/>
  <c r="B15" i="74"/>
  <c r="B16" i="74" s="1"/>
  <c r="B17" i="74" s="1"/>
  <c r="B18" i="74" s="1"/>
  <c r="B15" i="73"/>
  <c r="B16" i="73" s="1"/>
  <c r="B17" i="73" s="1"/>
  <c r="B18" i="73" s="1"/>
  <c r="B15" i="72"/>
  <c r="B16" i="72" s="1"/>
  <c r="B17" i="72" s="1"/>
  <c r="B18" i="72" s="1"/>
  <c r="B15" i="71"/>
  <c r="B16" i="71" s="1"/>
  <c r="B17" i="71" s="1"/>
  <c r="B18" i="71" s="1"/>
  <c r="B15" i="70"/>
  <c r="B16" i="70" s="1"/>
  <c r="B17" i="70" s="1"/>
  <c r="B18" i="70" s="1"/>
  <c r="B15" i="69"/>
  <c r="B16" i="69" s="1"/>
  <c r="B17" i="69" s="1"/>
  <c r="B18" i="69" s="1"/>
  <c r="B15" i="68"/>
  <c r="B16" i="68" s="1"/>
  <c r="B17" i="68" s="1"/>
  <c r="B18" i="68" s="1"/>
  <c r="B15" i="66"/>
  <c r="B16" i="66" s="1"/>
  <c r="B17" i="66" s="1"/>
  <c r="B18" i="66" s="1"/>
  <c r="B15" i="65"/>
  <c r="B16" i="65" s="1"/>
  <c r="B17" i="65" s="1"/>
  <c r="B18" i="65" s="1"/>
  <c r="B21" i="64"/>
  <c r="B22" i="64" s="1"/>
  <c r="B23" i="64" s="1"/>
  <c r="B24" i="64" s="1"/>
  <c r="B25" i="64" s="1"/>
  <c r="B15" i="63"/>
  <c r="B16" i="63" s="1"/>
  <c r="B17" i="63" s="1"/>
  <c r="B18" i="63" s="1"/>
  <c r="B15" i="62"/>
  <c r="B16" i="62" s="1"/>
  <c r="B17" i="62" s="1"/>
  <c r="B18" i="62" s="1"/>
  <c r="B15" i="61"/>
  <c r="B16" i="61" s="1"/>
  <c r="B17" i="61" s="1"/>
  <c r="B18" i="61" s="1"/>
  <c r="B15" i="60"/>
  <c r="B16" i="60" s="1"/>
  <c r="B17" i="60" s="1"/>
  <c r="B18" i="60" s="1"/>
  <c r="B15" i="58"/>
  <c r="B16" i="58" s="1"/>
  <c r="B17" i="58" s="1"/>
  <c r="B18" i="58" s="1"/>
  <c r="E6" i="59"/>
  <c r="B14" i="59"/>
  <c r="B21" i="59" s="1"/>
  <c r="B22" i="59" s="1"/>
  <c r="B23" i="59" s="1"/>
  <c r="B24" i="59" s="1"/>
  <c r="B25" i="59" s="1"/>
  <c r="B15" i="59" l="1"/>
  <c r="B16" i="59" s="1"/>
  <c r="B17" i="59" s="1"/>
  <c r="B18" i="59" s="1"/>
</calcChain>
</file>

<file path=xl/sharedStrings.xml><?xml version="1.0" encoding="utf-8"?>
<sst xmlns="http://schemas.openxmlformats.org/spreadsheetml/2006/main" count="843" uniqueCount="32">
  <si>
    <r>
      <t>C</t>
    </r>
    <r>
      <rPr>
        <b/>
        <sz val="13"/>
        <color theme="1"/>
        <rFont val="Times New Roman"/>
        <family val="1"/>
      </rPr>
      <t>HEBOYGAN</t>
    </r>
    <r>
      <rPr>
        <b/>
        <sz val="10"/>
        <color theme="1"/>
        <rFont val="Wingdings"/>
        <charset val="2"/>
      </rPr>
      <t></t>
    </r>
    <r>
      <rPr>
        <b/>
        <sz val="10"/>
        <color theme="1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>O</t>
    </r>
    <r>
      <rPr>
        <b/>
        <sz val="13"/>
        <color theme="1"/>
        <rFont val="Times New Roman"/>
        <family val="1"/>
      </rPr>
      <t>TSEGO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Wingdings"/>
        <charset val="2"/>
      </rPr>
      <t></t>
    </r>
    <r>
      <rPr>
        <b/>
        <sz val="18"/>
        <color theme="1"/>
        <rFont val="Times New Roman"/>
        <family val="1"/>
      </rPr>
      <t>P</t>
    </r>
    <r>
      <rPr>
        <b/>
        <sz val="13"/>
        <color theme="1"/>
        <rFont val="Times New Roman"/>
        <family val="1"/>
      </rPr>
      <t>RESQUE</t>
    </r>
    <r>
      <rPr>
        <b/>
        <sz val="10"/>
        <color theme="1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>I</t>
    </r>
    <r>
      <rPr>
        <b/>
        <sz val="13"/>
        <color theme="1"/>
        <rFont val="Times New Roman"/>
        <family val="1"/>
      </rPr>
      <t>SLE</t>
    </r>
    <r>
      <rPr>
        <b/>
        <sz val="10"/>
        <color theme="1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>E</t>
    </r>
    <r>
      <rPr>
        <b/>
        <sz val="13"/>
        <color theme="1"/>
        <rFont val="Times New Roman"/>
        <family val="1"/>
      </rPr>
      <t>DUCATIONAL</t>
    </r>
    <r>
      <rPr>
        <b/>
        <sz val="10"/>
        <color theme="1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>S</t>
    </r>
    <r>
      <rPr>
        <b/>
        <sz val="13"/>
        <color theme="1"/>
        <rFont val="Times New Roman"/>
        <family val="1"/>
      </rPr>
      <t>ERVICE</t>
    </r>
    <r>
      <rPr>
        <b/>
        <sz val="10"/>
        <color theme="1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>D</t>
    </r>
    <r>
      <rPr>
        <b/>
        <sz val="13"/>
        <color theme="1"/>
        <rFont val="Times New Roman"/>
        <family val="1"/>
      </rPr>
      <t>ISTRICT</t>
    </r>
  </si>
  <si>
    <r>
      <rPr>
        <b/>
        <sz val="12"/>
        <color theme="1"/>
        <rFont val="Book Antiqua"/>
        <family val="1"/>
      </rPr>
      <t xml:space="preserve">6065 Learning Lane  </t>
    </r>
    <r>
      <rPr>
        <b/>
        <sz val="10"/>
        <color theme="1"/>
        <rFont val="Book Antiqua"/>
        <family val="1"/>
      </rPr>
      <t xml:space="preserve"> </t>
    </r>
  </si>
  <si>
    <t>Indian River, MI 49749</t>
  </si>
  <si>
    <t>231-238-9394</t>
  </si>
  <si>
    <t>FAX 231-238-8551</t>
  </si>
  <si>
    <t>TIME RECORD</t>
  </si>
  <si>
    <t>Program:</t>
  </si>
  <si>
    <t>Employee:</t>
  </si>
  <si>
    <t>DAY</t>
  </si>
  <si>
    <t>DATE</t>
  </si>
  <si>
    <t>MONDAY</t>
  </si>
  <si>
    <t>TUESDAY</t>
  </si>
  <si>
    <t>WEDNESDAY</t>
  </si>
  <si>
    <t>THURSDAY</t>
  </si>
  <si>
    <t>FRIDAY</t>
  </si>
  <si>
    <t>GRAND TOTAL</t>
  </si>
  <si>
    <t>Employee Signature</t>
  </si>
  <si>
    <t>Supervisor Initials</t>
  </si>
  <si>
    <t>Scheduled Hours</t>
  </si>
  <si>
    <t>Worked</t>
  </si>
  <si>
    <t>Description</t>
  </si>
  <si>
    <t>Absence Reason or extra duty description</t>
  </si>
  <si>
    <t>Weekly Total</t>
  </si>
  <si>
    <r>
      <t>Absent</t>
    </r>
    <r>
      <rPr>
        <b/>
        <sz val="12"/>
        <color rgb="FFFF0000"/>
        <rFont val="Book Antiqua"/>
        <family val="1"/>
      </rPr>
      <t>*</t>
    </r>
  </si>
  <si>
    <r>
      <t xml:space="preserve">*NOTE - </t>
    </r>
    <r>
      <rPr>
        <b/>
        <i/>
        <u/>
        <sz val="12"/>
        <color rgb="FFFF0000"/>
        <rFont val="Book Antiqua"/>
        <family val="1"/>
      </rPr>
      <t>Absence Report IS REQUIRED</t>
    </r>
  </si>
  <si>
    <t>Thanksgiving</t>
  </si>
  <si>
    <t>Memorial Day</t>
  </si>
  <si>
    <t>HOLIDAY</t>
  </si>
  <si>
    <t>Labor Day</t>
  </si>
  <si>
    <t>Christmas Eve</t>
  </si>
  <si>
    <t>New Years Eve</t>
  </si>
  <si>
    <t>spring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</si>
</sst>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16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Book Antiqua"/>
      <family val="1"/>
    </font>
    <font>
      <b/>
      <sz val="10"/>
      <color theme="1"/>
      <name val="Times New Roman"/>
      <family val="1"/>
    </font>
    <font>
      <b/>
      <sz val="10"/>
      <color theme="1"/>
      <name val="Book Antiqua"/>
      <family val="1"/>
    </font>
    <font>
      <b/>
      <sz val="10"/>
      <color theme="1"/>
      <name val="Wingdings"/>
      <charset val="2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8"/>
      <color theme="1"/>
      <name val="Book Antiqua"/>
      <family val="1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Book Antiqua"/>
      <family val="1"/>
    </font>
    <font>
      <b/>
      <i/>
      <u/>
      <sz val="12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4" fontId="3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0" fillId="0" borderId="0" xfId="0" applyBorder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8" fillId="0" borderId="3" xfId="0" applyFont="1" applyBorder="1" applyAlignment="1">
      <alignment vertical="center"/>
    </xf>
    <xf numFmtId="14" fontId="11" fillId="0" borderId="3" xfId="0" applyNumberFormat="1" applyFont="1" applyBorder="1" applyAlignment="1">
      <alignment horizontal="center"/>
    </xf>
    <xf numFmtId="0" fontId="12" fillId="0" borderId="3" xfId="0" applyFont="1" applyBorder="1"/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0" xfId="0" applyFont="1" applyBorder="1"/>
    <xf numFmtId="0" fontId="14" fillId="0" borderId="0" xfId="0" applyFont="1" applyAlignment="1">
      <alignment vertical="center" wrapText="1"/>
    </xf>
    <xf numFmtId="0" fontId="7" fillId="0" borderId="4" xfId="0" applyFont="1" applyBorder="1"/>
    <xf numFmtId="0" fontId="7" fillId="0" borderId="0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/>
    <xf numFmtId="0" fontId="1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167084</xdr:colOff>
      <xdr:row>5</xdr:row>
      <xdr:rowOff>133350</xdr:rowOff>
    </xdr:from>
    <xdr:to>
      <xdr:col>4</xdr:col>
      <xdr:colOff>1400176</xdr:colOff>
      <xdr:row>9</xdr:row>
      <xdr:rowOff>352424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09" y="1009650"/>
          <a:ext cx="1233092" cy="11334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140052</xdr:colOff>
      <xdr:row>5</xdr:row>
      <xdr:rowOff>161925</xdr:rowOff>
    </xdr:from>
    <xdr:to>
      <xdr:col>4</xdr:col>
      <xdr:colOff>1293857</xdr:colOff>
      <xdr:row>9</xdr:row>
      <xdr:rowOff>380999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9377" y="1038225"/>
          <a:ext cx="1153805" cy="11334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176609</xdr:colOff>
      <xdr:row>5</xdr:row>
      <xdr:rowOff>180975</xdr:rowOff>
    </xdr:from>
    <xdr:to>
      <xdr:col>4</xdr:col>
      <xdr:colOff>1330414</xdr:colOff>
      <xdr:row>10</xdr:row>
      <xdr:rowOff>3809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5934" y="1057275"/>
          <a:ext cx="1153805" cy="11334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114300</xdr:colOff>
      <xdr:row>5</xdr:row>
      <xdr:rowOff>85725</xdr:rowOff>
    </xdr:from>
    <xdr:to>
      <xdr:col>4</xdr:col>
      <xdr:colOff>1268105</xdr:colOff>
      <xdr:row>9</xdr:row>
      <xdr:rowOff>304799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962025"/>
          <a:ext cx="1153805" cy="11334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123825</xdr:colOff>
      <xdr:row>5</xdr:row>
      <xdr:rowOff>114300</xdr:rowOff>
    </xdr:from>
    <xdr:to>
      <xdr:col>4</xdr:col>
      <xdr:colOff>1277630</xdr:colOff>
      <xdr:row>9</xdr:row>
      <xdr:rowOff>333374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990600"/>
          <a:ext cx="1153805" cy="11334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167084</xdr:colOff>
      <xdr:row>5</xdr:row>
      <xdr:rowOff>133350</xdr:rowOff>
    </xdr:from>
    <xdr:to>
      <xdr:col>4</xdr:col>
      <xdr:colOff>1400176</xdr:colOff>
      <xdr:row>9</xdr:row>
      <xdr:rowOff>352424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09" y="1009650"/>
          <a:ext cx="1233092" cy="11334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161925</xdr:colOff>
      <xdr:row>5</xdr:row>
      <xdr:rowOff>114300</xdr:rowOff>
    </xdr:from>
    <xdr:to>
      <xdr:col>4</xdr:col>
      <xdr:colOff>1315730</xdr:colOff>
      <xdr:row>9</xdr:row>
      <xdr:rowOff>333374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990600"/>
          <a:ext cx="1153805" cy="11334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123825</xdr:colOff>
      <xdr:row>5</xdr:row>
      <xdr:rowOff>85725</xdr:rowOff>
    </xdr:from>
    <xdr:to>
      <xdr:col>4</xdr:col>
      <xdr:colOff>1277630</xdr:colOff>
      <xdr:row>9</xdr:row>
      <xdr:rowOff>304799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962025"/>
          <a:ext cx="1153805" cy="11334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161925</xdr:colOff>
      <xdr:row>5</xdr:row>
      <xdr:rowOff>114300</xdr:rowOff>
    </xdr:from>
    <xdr:to>
      <xdr:col>4</xdr:col>
      <xdr:colOff>1315730</xdr:colOff>
      <xdr:row>9</xdr:row>
      <xdr:rowOff>333374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990600"/>
          <a:ext cx="1153805" cy="11334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171450</xdr:colOff>
      <xdr:row>5</xdr:row>
      <xdr:rowOff>104775</xdr:rowOff>
    </xdr:from>
    <xdr:to>
      <xdr:col>4</xdr:col>
      <xdr:colOff>1325255</xdr:colOff>
      <xdr:row>9</xdr:row>
      <xdr:rowOff>323849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981075"/>
          <a:ext cx="1153805" cy="11334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161925</xdr:colOff>
      <xdr:row>5</xdr:row>
      <xdr:rowOff>123825</xdr:rowOff>
    </xdr:from>
    <xdr:to>
      <xdr:col>4</xdr:col>
      <xdr:colOff>1315730</xdr:colOff>
      <xdr:row>9</xdr:row>
      <xdr:rowOff>342899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1000125"/>
          <a:ext cx="1153805" cy="1133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167084</xdr:colOff>
      <xdr:row>5</xdr:row>
      <xdr:rowOff>133350</xdr:rowOff>
    </xdr:from>
    <xdr:to>
      <xdr:col>4</xdr:col>
      <xdr:colOff>1400176</xdr:colOff>
      <xdr:row>9</xdr:row>
      <xdr:rowOff>352424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09" y="1009650"/>
          <a:ext cx="1233092" cy="11334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152400</xdr:colOff>
      <xdr:row>5</xdr:row>
      <xdr:rowOff>142875</xdr:rowOff>
    </xdr:from>
    <xdr:to>
      <xdr:col>4</xdr:col>
      <xdr:colOff>1306205</xdr:colOff>
      <xdr:row>9</xdr:row>
      <xdr:rowOff>361949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1019175"/>
          <a:ext cx="1153805" cy="11334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104775</xdr:colOff>
      <xdr:row>5</xdr:row>
      <xdr:rowOff>123825</xdr:rowOff>
    </xdr:from>
    <xdr:to>
      <xdr:col>4</xdr:col>
      <xdr:colOff>1258580</xdr:colOff>
      <xdr:row>9</xdr:row>
      <xdr:rowOff>342899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000125"/>
          <a:ext cx="1153805" cy="113347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133350</xdr:colOff>
      <xdr:row>5</xdr:row>
      <xdr:rowOff>66675</xdr:rowOff>
    </xdr:from>
    <xdr:to>
      <xdr:col>4</xdr:col>
      <xdr:colOff>1287155</xdr:colOff>
      <xdr:row>9</xdr:row>
      <xdr:rowOff>285749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942975"/>
          <a:ext cx="1153805" cy="11334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171450</xdr:colOff>
      <xdr:row>5</xdr:row>
      <xdr:rowOff>66675</xdr:rowOff>
    </xdr:from>
    <xdr:to>
      <xdr:col>4</xdr:col>
      <xdr:colOff>1325255</xdr:colOff>
      <xdr:row>9</xdr:row>
      <xdr:rowOff>285749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942975"/>
          <a:ext cx="1153805" cy="113347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123825</xdr:colOff>
      <xdr:row>5</xdr:row>
      <xdr:rowOff>161925</xdr:rowOff>
    </xdr:from>
    <xdr:to>
      <xdr:col>4</xdr:col>
      <xdr:colOff>1277630</xdr:colOff>
      <xdr:row>9</xdr:row>
      <xdr:rowOff>380999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038225"/>
          <a:ext cx="1153805" cy="113347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142875</xdr:colOff>
      <xdr:row>5</xdr:row>
      <xdr:rowOff>133350</xdr:rowOff>
    </xdr:from>
    <xdr:to>
      <xdr:col>4</xdr:col>
      <xdr:colOff>1296680</xdr:colOff>
      <xdr:row>9</xdr:row>
      <xdr:rowOff>352424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1009650"/>
          <a:ext cx="1153805" cy="113347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  <xdr:twoCellAnchor editAs="oneCell">
    <xdr:from>
      <xdr:col>4</xdr:col>
      <xdr:colOff>152400</xdr:colOff>
      <xdr:row>5</xdr:row>
      <xdr:rowOff>114300</xdr:rowOff>
    </xdr:from>
    <xdr:to>
      <xdr:col>4</xdr:col>
      <xdr:colOff>1306205</xdr:colOff>
      <xdr:row>9</xdr:row>
      <xdr:rowOff>333374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990600"/>
          <a:ext cx="1153805" cy="1133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167084</xdr:colOff>
      <xdr:row>5</xdr:row>
      <xdr:rowOff>133350</xdr:rowOff>
    </xdr:from>
    <xdr:to>
      <xdr:col>4</xdr:col>
      <xdr:colOff>1400176</xdr:colOff>
      <xdr:row>9</xdr:row>
      <xdr:rowOff>352424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09" y="1009650"/>
          <a:ext cx="1233092" cy="11334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167084</xdr:colOff>
      <xdr:row>5</xdr:row>
      <xdr:rowOff>133350</xdr:rowOff>
    </xdr:from>
    <xdr:to>
      <xdr:col>4</xdr:col>
      <xdr:colOff>1400176</xdr:colOff>
      <xdr:row>9</xdr:row>
      <xdr:rowOff>352424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09" y="1009650"/>
          <a:ext cx="1233092" cy="11334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167084</xdr:colOff>
      <xdr:row>5</xdr:row>
      <xdr:rowOff>133350</xdr:rowOff>
    </xdr:from>
    <xdr:to>
      <xdr:col>4</xdr:col>
      <xdr:colOff>1400176</xdr:colOff>
      <xdr:row>9</xdr:row>
      <xdr:rowOff>352424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09" y="1009650"/>
          <a:ext cx="1233092" cy="11334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167084</xdr:colOff>
      <xdr:row>5</xdr:row>
      <xdr:rowOff>133350</xdr:rowOff>
    </xdr:from>
    <xdr:to>
      <xdr:col>4</xdr:col>
      <xdr:colOff>1400176</xdr:colOff>
      <xdr:row>9</xdr:row>
      <xdr:rowOff>352424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09" y="1009650"/>
          <a:ext cx="1233092" cy="11334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167084</xdr:colOff>
      <xdr:row>5</xdr:row>
      <xdr:rowOff>133350</xdr:rowOff>
    </xdr:from>
    <xdr:to>
      <xdr:col>4</xdr:col>
      <xdr:colOff>1400176</xdr:colOff>
      <xdr:row>9</xdr:row>
      <xdr:rowOff>352424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09" y="1009650"/>
          <a:ext cx="1233092" cy="11334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167084</xdr:colOff>
      <xdr:row>5</xdr:row>
      <xdr:rowOff>133350</xdr:rowOff>
    </xdr:from>
    <xdr:to>
      <xdr:col>4</xdr:col>
      <xdr:colOff>1400176</xdr:colOff>
      <xdr:row>9</xdr:row>
      <xdr:rowOff>352424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09" y="1009650"/>
          <a:ext cx="1233092" cy="11334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167084</xdr:colOff>
      <xdr:row>5</xdr:row>
      <xdr:rowOff>133350</xdr:rowOff>
    </xdr:from>
    <xdr:to>
      <xdr:col>4</xdr:col>
      <xdr:colOff>1400176</xdr:colOff>
      <xdr:row>9</xdr:row>
      <xdr:rowOff>352424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09" y="1009650"/>
          <a:ext cx="1233092" cy="11334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876300</xdr:colOff>
      <xdr:row>6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0" y="876300"/>
          <a:ext cx="8763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Pay Date:</a:t>
          </a:r>
        </a:p>
      </xdr:txBody>
    </xdr:sp>
    <xdr:clientData/>
  </xdr:twoCellAnchor>
  <xdr:twoCellAnchor>
    <xdr:from>
      <xdr:col>4</xdr:col>
      <xdr:colOff>2219325</xdr:colOff>
      <xdr:row>4</xdr:row>
      <xdr:rowOff>142876</xdr:rowOff>
    </xdr:from>
    <xdr:to>
      <xdr:col>4</xdr:col>
      <xdr:colOff>3105151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8248650" y="876301"/>
          <a:ext cx="88582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Book Antiqua" panose="02040602050305030304" pitchFamily="18" charset="0"/>
            </a:rPr>
            <a:t>Due Date: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44386</v>
      </c>
      <c r="E6" s="6">
        <f>A6-4</f>
        <v>44382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44368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44369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44370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44371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44372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44375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44376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44377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44378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44379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44512</v>
      </c>
      <c r="E6" s="6">
        <f>A6-4</f>
        <v>44508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44494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44495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44496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44497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44498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44501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44502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44503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44504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44505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7"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44526</v>
      </c>
      <c r="E6" s="6">
        <f>A6-4</f>
        <v>44522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44508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44509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44510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44511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44512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44515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44516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44517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44518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44519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44540</v>
      </c>
      <c r="E6" s="6">
        <f>A6-4</f>
        <v>44536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44522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44523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44524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44525</v>
      </c>
      <c r="C17" s="14"/>
      <c r="D17" s="14"/>
      <c r="E17" s="16" t="s">
        <v>25</v>
      </c>
    </row>
    <row r="18" spans="1:5" ht="18" x14ac:dyDescent="0.35">
      <c r="A18" s="12" t="s">
        <v>14</v>
      </c>
      <c r="B18" s="13">
        <f t="shared" si="0"/>
        <v>44526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44529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44530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44531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44532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44533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7"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44554</v>
      </c>
      <c r="E6" s="6">
        <f>A6-4</f>
        <v>44550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44536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44537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44538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44539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44540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44543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44544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44545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44546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44547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4" workbookViewId="0">
      <selection activeCell="E25" sqref="E25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44568</v>
      </c>
      <c r="E6" s="6">
        <f>A6-4</f>
        <v>44564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44550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44551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44552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44553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44554</v>
      </c>
      <c r="C18" s="14"/>
      <c r="D18" s="14"/>
      <c r="E18" s="16" t="s">
        <v>29</v>
      </c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44557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44558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44559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44560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44561</v>
      </c>
      <c r="C25" s="14">
        <v>0</v>
      </c>
      <c r="D25" s="14"/>
      <c r="E25" s="16" t="s">
        <v>30</v>
      </c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44582</v>
      </c>
      <c r="E6" s="6">
        <f>A6-4</f>
        <v>44578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44564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44565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44566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44567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44568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44571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44572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44573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44574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44575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B6" sqref="B6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44596</v>
      </c>
      <c r="E6" s="6">
        <f>A6-4</f>
        <v>44592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44578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44579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44580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44581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44582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44585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44586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44587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44588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44589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44610</v>
      </c>
      <c r="E6" s="6">
        <f>A6-4</f>
        <v>44606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44592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44593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44594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44595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44596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44599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44600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44601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44602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44603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B6" sqref="B6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44624</v>
      </c>
      <c r="E6" s="6">
        <f>A6-4</f>
        <v>44620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44606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44607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44608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44609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44610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44613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44614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44615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44616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44617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44638</v>
      </c>
      <c r="E6" s="6">
        <f>A6-4</f>
        <v>44634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44620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44621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44622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44623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44624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44627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44628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44629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44630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44631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E14" sqref="E14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44400</v>
      </c>
      <c r="E6" s="6">
        <f>A6-4</f>
        <v>44396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44382</v>
      </c>
      <c r="C14" s="14"/>
      <c r="D14" s="14"/>
      <c r="E14" s="16" t="s">
        <v>27</v>
      </c>
    </row>
    <row r="15" spans="1:5" ht="18" x14ac:dyDescent="0.35">
      <c r="A15" s="12" t="s">
        <v>11</v>
      </c>
      <c r="B15" s="13">
        <f>B14+1</f>
        <v>44383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44384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44385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44386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44389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44390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44391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44392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44393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4" workbookViewId="0">
      <selection activeCell="E22" sqref="E22:E25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44652</v>
      </c>
      <c r="E6" s="6">
        <f>A6-4</f>
        <v>44648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44634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44635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44636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44637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44638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44641</v>
      </c>
      <c r="C21" s="14"/>
      <c r="D21" s="14"/>
      <c r="E21" s="16" t="s">
        <v>31</v>
      </c>
    </row>
    <row r="22" spans="1:5" ht="18" x14ac:dyDescent="0.35">
      <c r="A22" s="12" t="s">
        <v>11</v>
      </c>
      <c r="B22" s="13">
        <f>B21+1</f>
        <v>44642</v>
      </c>
      <c r="C22" s="14"/>
      <c r="D22" s="14"/>
      <c r="E22" s="16" t="s">
        <v>31</v>
      </c>
    </row>
    <row r="23" spans="1:5" ht="18" x14ac:dyDescent="0.35">
      <c r="A23" s="12" t="s">
        <v>12</v>
      </c>
      <c r="B23" s="13">
        <f t="shared" ref="B23:B25" si="1">B22+1</f>
        <v>44643</v>
      </c>
      <c r="C23" s="14"/>
      <c r="D23" s="14"/>
      <c r="E23" s="16" t="s">
        <v>31</v>
      </c>
    </row>
    <row r="24" spans="1:5" ht="18" x14ac:dyDescent="0.35">
      <c r="A24" s="12" t="s">
        <v>13</v>
      </c>
      <c r="B24" s="13">
        <f t="shared" si="1"/>
        <v>44644</v>
      </c>
      <c r="C24" s="14"/>
      <c r="D24" s="14"/>
      <c r="E24" s="16" t="s">
        <v>31</v>
      </c>
    </row>
    <row r="25" spans="1:5" ht="18" x14ac:dyDescent="0.35">
      <c r="A25" s="12" t="s">
        <v>14</v>
      </c>
      <c r="B25" s="13">
        <f t="shared" si="1"/>
        <v>44645</v>
      </c>
      <c r="C25" s="14">
        <v>0</v>
      </c>
      <c r="D25" s="14"/>
      <c r="E25" s="16" t="s">
        <v>31</v>
      </c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4" workbookViewId="0">
      <selection activeCell="E14" sqref="E14:E18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44666</v>
      </c>
      <c r="E6" s="6">
        <f>A6-4</f>
        <v>44662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44648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44649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44650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44651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44652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44655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44656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44657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44658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44659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B6" sqref="B6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44680</v>
      </c>
      <c r="E6" s="6">
        <f>A6-4</f>
        <v>44676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44662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44663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44664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44665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44666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44669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44670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44671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44672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44673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44694</v>
      </c>
      <c r="E6" s="6">
        <f>A6-4</f>
        <v>44690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44676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44677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44678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44679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44680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44683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44684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44685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44686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44687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4"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44708</v>
      </c>
      <c r="E6" s="6">
        <f>A6-4</f>
        <v>44704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44690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44691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44692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44693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44694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44697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44698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44699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44700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44701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44722</v>
      </c>
      <c r="E6" s="6">
        <f>A6-4</f>
        <v>44718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44704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44705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44706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44707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44708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44711</v>
      </c>
      <c r="C21" s="14"/>
      <c r="D21" s="14"/>
      <c r="E21" s="16" t="s">
        <v>26</v>
      </c>
    </row>
    <row r="22" spans="1:5" ht="18" x14ac:dyDescent="0.35">
      <c r="A22" s="12" t="s">
        <v>11</v>
      </c>
      <c r="B22" s="13">
        <f>B21+1</f>
        <v>44712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44713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44714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44715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E21" sqref="E21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44736</v>
      </c>
      <c r="E6" s="6">
        <f>A6-4</f>
        <v>44732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44718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44719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44720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44721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44722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44725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44726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44727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44728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44729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44414</v>
      </c>
      <c r="E6" s="6">
        <f>A6-4</f>
        <v>44410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44396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44397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44398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44399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44400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44403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44404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44405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44406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44407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44428</v>
      </c>
      <c r="E6" s="6">
        <f>A6-4</f>
        <v>44424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44410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44411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44412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44413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44414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44417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44418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44419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44420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44421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4"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44442</v>
      </c>
      <c r="E6" s="6">
        <f>A6-4</f>
        <v>44438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44424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44425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44426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44427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44428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44431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44432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44433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44434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44435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4" workbookViewId="0">
      <selection activeCell="E21" sqref="E21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44456</v>
      </c>
      <c r="E6" s="6">
        <f>A6-4</f>
        <v>44452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44438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44439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44440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44441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44442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44445</v>
      </c>
      <c r="C21" s="14"/>
      <c r="D21" s="14"/>
      <c r="E21" s="16" t="s">
        <v>28</v>
      </c>
    </row>
    <row r="22" spans="1:5" ht="18" x14ac:dyDescent="0.35">
      <c r="A22" s="12" t="s">
        <v>11</v>
      </c>
      <c r="B22" s="13">
        <f>B21+1</f>
        <v>44446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44447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44448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44449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0" workbookViewId="0">
      <selection activeCell="B6" sqref="B6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44470</v>
      </c>
      <c r="E6" s="6">
        <f>A6-4</f>
        <v>44466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44452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44453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44454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44455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44456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44459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44460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44461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44462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44463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B6" sqref="B6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44484</v>
      </c>
      <c r="E6" s="6">
        <f>A6-4</f>
        <v>44480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44466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44467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44468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44469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44470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44473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44474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44475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44476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44477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7" sqref="A7"/>
    </sheetView>
  </sheetViews>
  <sheetFormatPr defaultRowHeight="14.4" x14ac:dyDescent="0.3"/>
  <cols>
    <col min="1" max="1" width="25.6640625" customWidth="1"/>
    <col min="2" max="4" width="21.5546875" customWidth="1"/>
    <col min="5" max="5" width="62.6640625" customWidth="1"/>
  </cols>
  <sheetData>
    <row r="1" spans="1:5" ht="22.8" x14ac:dyDescent="0.4">
      <c r="A1" s="2" t="s">
        <v>0</v>
      </c>
      <c r="B1" s="1"/>
      <c r="C1" s="1"/>
      <c r="D1" s="1"/>
      <c r="E1" s="1"/>
    </row>
    <row r="2" spans="1:5" ht="15.6" x14ac:dyDescent="0.3">
      <c r="A2" s="21" t="s">
        <v>1</v>
      </c>
      <c r="B2" s="21"/>
      <c r="C2" s="21"/>
      <c r="D2" s="21"/>
      <c r="E2" s="10" t="s">
        <v>3</v>
      </c>
    </row>
    <row r="3" spans="1:5" x14ac:dyDescent="0.3">
      <c r="A3" s="22" t="s">
        <v>2</v>
      </c>
      <c r="B3" s="22"/>
      <c r="C3" s="22"/>
      <c r="D3" s="22"/>
      <c r="E3" s="10" t="s">
        <v>4</v>
      </c>
    </row>
    <row r="4" spans="1:5" ht="7.5" customHeight="1" x14ac:dyDescent="0.3"/>
    <row r="5" spans="1:5" ht="7.5" customHeight="1" x14ac:dyDescent="0.3"/>
    <row r="6" spans="1:5" ht="15.6" x14ac:dyDescent="0.3">
      <c r="A6" s="4">
        <v>44498</v>
      </c>
      <c r="E6" s="6">
        <f>A6-4</f>
        <v>44494</v>
      </c>
    </row>
    <row r="7" spans="1:5" ht="6" customHeight="1" x14ac:dyDescent="0.3"/>
    <row r="8" spans="1:5" ht="23.4" x14ac:dyDescent="0.45">
      <c r="B8" s="23" t="s">
        <v>5</v>
      </c>
      <c r="C8" s="23"/>
      <c r="D8" s="8"/>
    </row>
    <row r="9" spans="1:5" ht="26.25" customHeight="1" x14ac:dyDescent="0.35">
      <c r="A9" s="3" t="s">
        <v>7</v>
      </c>
      <c r="B9" s="24"/>
      <c r="C9" s="24"/>
      <c r="D9" s="9"/>
    </row>
    <row r="10" spans="1:5" ht="31.5" customHeight="1" x14ac:dyDescent="0.35">
      <c r="A10" s="3" t="s">
        <v>6</v>
      </c>
      <c r="B10" s="25"/>
      <c r="C10" s="25"/>
      <c r="D10" s="9"/>
    </row>
    <row r="11" spans="1:5" ht="8.25" customHeight="1" x14ac:dyDescent="0.3">
      <c r="A11" s="3"/>
      <c r="B11" s="9"/>
      <c r="C11" s="9"/>
      <c r="D11" s="9"/>
    </row>
    <row r="12" spans="1:5" ht="15.6" x14ac:dyDescent="0.3">
      <c r="C12" s="5" t="s">
        <v>18</v>
      </c>
      <c r="D12" s="5" t="s">
        <v>18</v>
      </c>
      <c r="E12" s="5" t="s">
        <v>20</v>
      </c>
    </row>
    <row r="13" spans="1:5" ht="15.6" x14ac:dyDescent="0.3">
      <c r="A13" s="5" t="s">
        <v>8</v>
      </c>
      <c r="B13" s="5" t="s">
        <v>9</v>
      </c>
      <c r="C13" s="5" t="s">
        <v>19</v>
      </c>
      <c r="D13" s="5" t="s">
        <v>23</v>
      </c>
      <c r="E13" s="5" t="s">
        <v>21</v>
      </c>
    </row>
    <row r="14" spans="1:5" ht="18" x14ac:dyDescent="0.35">
      <c r="A14" s="12" t="s">
        <v>10</v>
      </c>
      <c r="B14" s="13">
        <f>A6-18</f>
        <v>44480</v>
      </c>
      <c r="C14" s="14"/>
      <c r="D14" s="14"/>
      <c r="E14" s="16"/>
    </row>
    <row r="15" spans="1:5" ht="18" x14ac:dyDescent="0.35">
      <c r="A15" s="12" t="s">
        <v>11</v>
      </c>
      <c r="B15" s="13">
        <f>B14+1</f>
        <v>44481</v>
      </c>
      <c r="C15" s="14"/>
      <c r="D15" s="14"/>
      <c r="E15" s="16"/>
    </row>
    <row r="16" spans="1:5" ht="18" x14ac:dyDescent="0.35">
      <c r="A16" s="12" t="s">
        <v>12</v>
      </c>
      <c r="B16" s="13">
        <f t="shared" ref="B16:B18" si="0">B15+1</f>
        <v>44482</v>
      </c>
      <c r="C16" s="14"/>
      <c r="D16" s="14"/>
      <c r="E16" s="16"/>
    </row>
    <row r="17" spans="1:5" ht="18" x14ac:dyDescent="0.35">
      <c r="A17" s="12" t="s">
        <v>13</v>
      </c>
      <c r="B17" s="13">
        <f t="shared" si="0"/>
        <v>44483</v>
      </c>
      <c r="C17" s="14"/>
      <c r="D17" s="14"/>
      <c r="E17" s="16"/>
    </row>
    <row r="18" spans="1:5" ht="18" x14ac:dyDescent="0.35">
      <c r="A18" s="12" t="s">
        <v>14</v>
      </c>
      <c r="B18" s="13">
        <f t="shared" si="0"/>
        <v>44484</v>
      </c>
      <c r="C18" s="14"/>
      <c r="D18" s="14"/>
      <c r="E18" s="16"/>
    </row>
    <row r="19" spans="1:5" ht="18" x14ac:dyDescent="0.35">
      <c r="A19" s="12" t="s">
        <v>22</v>
      </c>
      <c r="B19" s="14"/>
      <c r="C19" s="14">
        <f>SUM(C14:C18)</f>
        <v>0</v>
      </c>
      <c r="D19" s="14">
        <f>SUM(D14:D18)</f>
        <v>0</v>
      </c>
      <c r="E19" s="16"/>
    </row>
    <row r="20" spans="1:5" ht="18" x14ac:dyDescent="0.35">
      <c r="A20" s="12"/>
      <c r="B20" s="14"/>
      <c r="C20" s="14"/>
      <c r="D20" s="14"/>
      <c r="E20" s="16"/>
    </row>
    <row r="21" spans="1:5" ht="18" x14ac:dyDescent="0.35">
      <c r="A21" s="12" t="s">
        <v>10</v>
      </c>
      <c r="B21" s="13">
        <f>B14+7</f>
        <v>44487</v>
      </c>
      <c r="C21" s="14"/>
      <c r="D21" s="14"/>
      <c r="E21" s="16"/>
    </row>
    <row r="22" spans="1:5" ht="18" x14ac:dyDescent="0.35">
      <c r="A22" s="12" t="s">
        <v>11</v>
      </c>
      <c r="B22" s="13">
        <f>B21+1</f>
        <v>44488</v>
      </c>
      <c r="C22" s="14"/>
      <c r="D22" s="14"/>
      <c r="E22" s="16"/>
    </row>
    <row r="23" spans="1:5" ht="18" x14ac:dyDescent="0.35">
      <c r="A23" s="12" t="s">
        <v>12</v>
      </c>
      <c r="B23" s="13">
        <f t="shared" ref="B23:B25" si="1">B22+1</f>
        <v>44489</v>
      </c>
      <c r="C23" s="14"/>
      <c r="D23" s="14"/>
      <c r="E23" s="16"/>
    </row>
    <row r="24" spans="1:5" ht="18" x14ac:dyDescent="0.35">
      <c r="A24" s="12" t="s">
        <v>13</v>
      </c>
      <c r="B24" s="13">
        <f t="shared" si="1"/>
        <v>44490</v>
      </c>
      <c r="C24" s="14"/>
      <c r="D24" s="14"/>
      <c r="E24" s="16"/>
    </row>
    <row r="25" spans="1:5" ht="18" x14ac:dyDescent="0.35">
      <c r="A25" s="12" t="s">
        <v>14</v>
      </c>
      <c r="B25" s="13">
        <f t="shared" si="1"/>
        <v>44491</v>
      </c>
      <c r="C25" s="14">
        <v>0</v>
      </c>
      <c r="D25" s="14"/>
      <c r="E25" s="16"/>
    </row>
    <row r="26" spans="1:5" ht="18" x14ac:dyDescent="0.35">
      <c r="A26" s="12" t="s">
        <v>22</v>
      </c>
      <c r="B26" s="14"/>
      <c r="C26" s="14">
        <f>SUM(C21:C25)</f>
        <v>0</v>
      </c>
      <c r="D26" s="14">
        <f>SUM(D21:D25)</f>
        <v>0</v>
      </c>
      <c r="E26" s="16"/>
    </row>
    <row r="27" spans="1:5" ht="18" x14ac:dyDescent="0.35">
      <c r="A27" s="14"/>
      <c r="B27" s="14"/>
      <c r="C27" s="14"/>
      <c r="D27" s="14"/>
      <c r="E27" s="16"/>
    </row>
    <row r="28" spans="1:5" ht="18" x14ac:dyDescent="0.35">
      <c r="A28" s="12" t="s">
        <v>15</v>
      </c>
      <c r="B28" s="15"/>
      <c r="C28" s="14">
        <f>C26+C19</f>
        <v>0</v>
      </c>
      <c r="D28" s="14">
        <f>D26+D19</f>
        <v>0</v>
      </c>
      <c r="E28" s="16"/>
    </row>
    <row r="29" spans="1:5" ht="18" x14ac:dyDescent="0.35">
      <c r="A29" s="14"/>
      <c r="B29" s="14"/>
      <c r="C29" s="14"/>
      <c r="D29" s="14"/>
      <c r="E29" s="16"/>
    </row>
    <row r="31" spans="1:5" x14ac:dyDescent="0.3">
      <c r="A31" s="18" t="s">
        <v>24</v>
      </c>
      <c r="B31" s="18"/>
      <c r="E31" s="7"/>
    </row>
    <row r="32" spans="1:5" x14ac:dyDescent="0.3">
      <c r="A32" s="18"/>
      <c r="B32" s="18"/>
      <c r="C32" s="19" t="s">
        <v>16</v>
      </c>
      <c r="D32" s="19"/>
      <c r="E32" s="20"/>
    </row>
    <row r="33" spans="1:5" x14ac:dyDescent="0.3">
      <c r="A33" s="18"/>
      <c r="B33" s="18"/>
    </row>
    <row r="34" spans="1:5" x14ac:dyDescent="0.3">
      <c r="A34" s="18"/>
      <c r="B34" s="18"/>
      <c r="C34" s="17" t="s">
        <v>17</v>
      </c>
      <c r="D34" s="11"/>
      <c r="E34" s="7"/>
    </row>
    <row r="35" spans="1:5" x14ac:dyDescent="0.3">
      <c r="C35" s="7"/>
      <c r="D35" s="7"/>
      <c r="E35" s="7"/>
    </row>
  </sheetData>
  <mergeCells count="7">
    <mergeCell ref="A31:B34"/>
    <mergeCell ref="C32:E32"/>
    <mergeCell ref="A2:D2"/>
    <mergeCell ref="A3:D3"/>
    <mergeCell ref="B8:C8"/>
    <mergeCell ref="B9:C9"/>
    <mergeCell ref="B10:C10"/>
  </mergeCells>
  <pageMargins left="0.75" right="0.25" top="0.75" bottom="0.75" header="0.3" footer="0.3"/>
  <pageSetup scale="7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07.09.21</vt:lpstr>
      <vt:lpstr>07.23.21</vt:lpstr>
      <vt:lpstr>08.06.21</vt:lpstr>
      <vt:lpstr>08.20.21</vt:lpstr>
      <vt:lpstr>09.03.21</vt:lpstr>
      <vt:lpstr>09.17.21</vt:lpstr>
      <vt:lpstr>10.01.21</vt:lpstr>
      <vt:lpstr>10.15.21</vt:lpstr>
      <vt:lpstr>10.29.21</vt:lpstr>
      <vt:lpstr>11.12.21</vt:lpstr>
      <vt:lpstr>11.26.21</vt:lpstr>
      <vt:lpstr>12.10.21</vt:lpstr>
      <vt:lpstr>12.24.21</vt:lpstr>
      <vt:lpstr>01.07.22</vt:lpstr>
      <vt:lpstr>01.21.22</vt:lpstr>
      <vt:lpstr>02.04.22</vt:lpstr>
      <vt:lpstr>02.18.22</vt:lpstr>
      <vt:lpstr>03.04.22</vt:lpstr>
      <vt:lpstr>03.18.22</vt:lpstr>
      <vt:lpstr>04.01.22</vt:lpstr>
      <vt:lpstr>04.15.22</vt:lpstr>
      <vt:lpstr>04.29.22</vt:lpstr>
      <vt:lpstr>05.13.22</vt:lpstr>
      <vt:lpstr>05.27.22</vt:lpstr>
      <vt:lpstr>06.10.22</vt:lpstr>
      <vt:lpstr>06.24.22</vt:lpstr>
      <vt:lpstr>'01.07.22'!Print_Area</vt:lpstr>
      <vt:lpstr>'01.21.22'!Print_Area</vt:lpstr>
      <vt:lpstr>'02.04.22'!Print_Area</vt:lpstr>
      <vt:lpstr>'02.18.22'!Print_Area</vt:lpstr>
      <vt:lpstr>'03.04.22'!Print_Area</vt:lpstr>
      <vt:lpstr>'03.18.22'!Print_Area</vt:lpstr>
      <vt:lpstr>'04.01.22'!Print_Area</vt:lpstr>
      <vt:lpstr>'04.15.22'!Print_Area</vt:lpstr>
      <vt:lpstr>'04.29.22'!Print_Area</vt:lpstr>
      <vt:lpstr>'05.13.22'!Print_Area</vt:lpstr>
      <vt:lpstr>'05.27.22'!Print_Area</vt:lpstr>
      <vt:lpstr>'06.10.22'!Print_Area</vt:lpstr>
      <vt:lpstr>'06.24.22'!Print_Area</vt:lpstr>
      <vt:lpstr>'07.09.21'!Print_Area</vt:lpstr>
      <vt:lpstr>'07.23.21'!Print_Area</vt:lpstr>
      <vt:lpstr>'08.06.21'!Print_Area</vt:lpstr>
      <vt:lpstr>'08.20.21'!Print_Area</vt:lpstr>
      <vt:lpstr>'09.03.21'!Print_Area</vt:lpstr>
      <vt:lpstr>'09.17.21'!Print_Area</vt:lpstr>
      <vt:lpstr>'10.01.21'!Print_Area</vt:lpstr>
      <vt:lpstr>'10.15.21'!Print_Area</vt:lpstr>
      <vt:lpstr>'10.29.21'!Print_Area</vt:lpstr>
      <vt:lpstr>'11.12.21'!Print_Area</vt:lpstr>
      <vt:lpstr>'11.26.21'!Print_Area</vt:lpstr>
      <vt:lpstr>'12.10.21'!Print_Area</vt:lpstr>
      <vt:lpstr>'12.24.21'!Print_Area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Lennon</dc:creator>
  <cp:lastModifiedBy>Peggy Bush</cp:lastModifiedBy>
  <cp:lastPrinted>2018-06-08T18:41:19Z</cp:lastPrinted>
  <dcterms:created xsi:type="dcterms:W3CDTF">2017-07-11T17:48:09Z</dcterms:created>
  <dcterms:modified xsi:type="dcterms:W3CDTF">2021-06-29T13:30:58Z</dcterms:modified>
</cp:coreProperties>
</file>